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han\Desktop\Visits Ranking\Presentation Material\Parameters and Evidence\"/>
    </mc:Choice>
  </mc:AlternateContent>
  <xr:revisionPtr revIDLastSave="0" documentId="13_ncr:1_{15B8F467-9F67-44D6-AE02-4D56C90B3C8A}" xr6:coauthVersionLast="47" xr6:coauthVersionMax="47" xr10:uidLastSave="{00000000-0000-0000-0000-000000000000}"/>
  <bookViews>
    <workbookView xWindow="-120" yWindow="-120" windowWidth="19440" windowHeight="10320" tabRatio="766" activeTab="9" xr2:uid="{219206DC-522E-4127-8F68-DC13DCD8CF6D}"/>
  </bookViews>
  <sheets>
    <sheet name="(D) 1" sheetId="3" r:id="rId1"/>
    <sheet name="(D) 2" sheetId="4" r:id="rId2"/>
    <sheet name="(D) 3" sheetId="5" r:id="rId3"/>
    <sheet name="(D) 4" sheetId="6" r:id="rId4"/>
    <sheet name="(D) 5" sheetId="7" r:id="rId5"/>
    <sheet name="(D) 6" sheetId="8" r:id="rId6"/>
    <sheet name="(D) 7" sheetId="9" r:id="rId7"/>
    <sheet name="(D) 8" sheetId="17" r:id="rId8"/>
    <sheet name="(D) 9" sheetId="18" r:id="rId9"/>
    <sheet name="(D) 10,11,12,13 and 14" sheetId="1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8" l="1"/>
  <c r="F4" i="18"/>
  <c r="F4" i="17"/>
  <c r="F3" i="17"/>
  <c r="F6" i="18" l="1"/>
</calcChain>
</file>

<file path=xl/sharedStrings.xml><?xml version="1.0" encoding="utf-8"?>
<sst xmlns="http://schemas.openxmlformats.org/spreadsheetml/2006/main" count="118" uniqueCount="93">
  <si>
    <t>Non-Tuition Amount</t>
  </si>
  <si>
    <t>Source of Non-Tuition Amount</t>
  </si>
  <si>
    <t>* Documentary Evidence Required</t>
  </si>
  <si>
    <t>Total Budget</t>
  </si>
  <si>
    <t>Total Revenue</t>
  </si>
  <si>
    <t>Total Expenditure</t>
  </si>
  <si>
    <t>* Documentary evidence of budget statement approved by the statutory body of the univeristy.</t>
  </si>
  <si>
    <t>Amount allocated to student scholarships (excluding HEC's scholarship)</t>
  </si>
  <si>
    <t>* Documentary evidence of HEI to provide scholarship budget allocation (excluding HEC's scholarship)</t>
  </si>
  <si>
    <t>Teaching Staff</t>
  </si>
  <si>
    <t>Non-Teaching Staff</t>
  </si>
  <si>
    <t xml:space="preserve">*Source:- HEDR </t>
  </si>
  <si>
    <t xml:space="preserve">*Documentary evidence of Research commercialization, consultancy proof, actual expenditure statement vetted by Bank, Audit Report etc. </t>
  </si>
  <si>
    <t>Amount</t>
  </si>
  <si>
    <t>*Documentary evidence required i.e., notification.</t>
  </si>
  <si>
    <t>From</t>
  </si>
  <si>
    <t>To</t>
  </si>
  <si>
    <t>Audit conducted on (DD/MM/YYYY)</t>
  </si>
  <si>
    <t>*Documentary evidence required. i.e., audit report</t>
  </si>
  <si>
    <r>
      <t>*D</t>
    </r>
    <r>
      <rPr>
        <sz val="9"/>
        <color theme="1"/>
        <rFont val="Cambria"/>
        <family val="1"/>
      </rPr>
      <t>ocuments of average BW utilization graph of Network Management Software (MRTG, etc.) may please be provided.</t>
    </r>
  </si>
  <si>
    <t>Wi-Fi Standards Supported (e.g., 802.11ac, 802.11ax):</t>
  </si>
  <si>
    <t>Availability of Wi-Fi in Outdoor Spaces (Yes/No)</t>
  </si>
  <si>
    <r>
      <t>*D</t>
    </r>
    <r>
      <rPr>
        <sz val="9"/>
        <color theme="1"/>
        <rFont val="Cambria"/>
        <family val="1"/>
      </rPr>
      <t>ocuments of coverage area, average BW utilization graph of Network Management Software (MRTG, etc.) may please be provided.</t>
    </r>
  </si>
  <si>
    <t>Type (ERP/LMS/CMS/Online Admission or Application System)</t>
  </si>
  <si>
    <t>Hyperlink</t>
  </si>
  <si>
    <r>
      <t>*D</t>
    </r>
    <r>
      <rPr>
        <sz val="9"/>
        <color theme="1"/>
        <rFont val="Cambria"/>
        <family val="1"/>
      </rPr>
      <t>ocumentry eveidence may please be provided.</t>
    </r>
  </si>
  <si>
    <t>Adoption (Yes/No)</t>
  </si>
  <si>
    <t>Implementation Date (DD/MM/YYYY)</t>
  </si>
  <si>
    <t>Core Modules Available (e.g., student information system, human resources, finance, library, grades, attendance, Online Admission/Application System etc.)</t>
  </si>
  <si>
    <t>Type of statistics (enrolment, faculty, scholarships, research funding, and Pass out Students)</t>
  </si>
  <si>
    <t>Evidence*</t>
  </si>
  <si>
    <t>(D) 1:- Detail of Non-Tuition Amount generated through own resources and Annual Budget from 01-07-2020 to 30-06-2021</t>
  </si>
  <si>
    <t>Budgetary Position (Surplus, Balanced, Deficit)</t>
  </si>
  <si>
    <t>(D) 2:- Institutional overall financial health (Surplus/Deficit/Balanced Actual Budget) Financial Year (FY) 2020-21 (01-07-2020 to 30-06-2021)</t>
  </si>
  <si>
    <t>(D) 3:- Volume (percentage of own resourced) of financial assistance/scholarship offered to students from institutional own resources in FY 2020-21 (01-07-2020 to 30-06-2021)</t>
  </si>
  <si>
    <t>Evidence</t>
  </si>
  <si>
    <t>Type of Third stream income ( collaborative and contracted research, consultancy, testing, Patents and Disclosures, intellectual property, Professional Courses )</t>
  </si>
  <si>
    <t>(D) 5:- %age of Institutional own Income from intellectual/Third Stream of Sources (collaborative and contracted research, consultancy, testing, Patents and Disclosures, intellectual property, Professional Courses) in Total Own Resources. 01-07-2020 to 30-06-2021</t>
  </si>
  <si>
    <t>(D) 6:- Appointment of Regular/Full time Professional against key statutory positions of the Registrar, Treasurer, and Controller of Examinations till 2020-21 i.e., till 30-06-2021)</t>
  </si>
  <si>
    <r>
      <t xml:space="preserve">Regular/Full Time appointment has made (Yes/No) </t>
    </r>
    <r>
      <rPr>
        <i/>
        <sz val="10"/>
        <color rgb="FF000000"/>
        <rFont val="Calibri Light"/>
        <family val="2"/>
      </rPr>
      <t>excluding Additional/Acting Charge</t>
    </r>
  </si>
  <si>
    <t>Designation (Registrar/ Treasurer/ Controller of Examinations)</t>
  </si>
  <si>
    <t>Date of Joining (DD/MM/YYYY)</t>
  </si>
  <si>
    <t>(D) 7:- External Audit (commercial/statutory audit) undertaken in FY 2020-21 (01-07-2020 to 30-06-2021)</t>
  </si>
  <si>
    <t>Name of auditing firm/external party</t>
  </si>
  <si>
    <t>Total Faculty</t>
  </si>
  <si>
    <t xml:space="preserve">Total Enrollment </t>
  </si>
  <si>
    <t>Unit</t>
  </si>
  <si>
    <t>No.</t>
  </si>
  <si>
    <t>Weight</t>
  </si>
  <si>
    <t xml:space="preserve">HEC PERN Bandwidth ( Including Smart University) </t>
  </si>
  <si>
    <t>Mbps</t>
  </si>
  <si>
    <t xml:space="preserve">PERN Bill </t>
  </si>
  <si>
    <t xml:space="preserve">Assigned Office licenses to the Faculty/Staff members </t>
  </si>
  <si>
    <t>Cals</t>
  </si>
  <si>
    <t>Formula</t>
  </si>
  <si>
    <t>(D) 8:- Detail of total PERN Bandwidth from 01-07-2020 to 30-06-2021</t>
  </si>
  <si>
    <t>Coverage Area (in square feet) (A)</t>
  </si>
  <si>
    <t>Number of Access Points Deployed (B)</t>
  </si>
  <si>
    <t>indoor</t>
  </si>
  <si>
    <t>= B /A</t>
  </si>
  <si>
    <t>Product Principal endorsed Heat Map</t>
  </si>
  <si>
    <t>Outdoor</t>
  </si>
  <si>
    <t>= B /A * 2</t>
  </si>
  <si>
    <t xml:space="preserve">e.g. Planning Tool generated. </t>
  </si>
  <si>
    <t>Total Score:</t>
  </si>
  <si>
    <t>(D) 9:- Detail of Wi-Fi-Campus Blanket Coverage / Smart Universities Wi-Fi from 01-07-2020 to 30-06-2021</t>
  </si>
  <si>
    <t>Bandwidth Capacity (download speed)</t>
  </si>
  <si>
    <t>*University campus building wise Apps</t>
  </si>
  <si>
    <t>Users (System users, admin etc)</t>
  </si>
  <si>
    <t xml:space="preserve">Name of Product </t>
  </si>
  <si>
    <t xml:space="preserve">URL Hyperlink </t>
  </si>
  <si>
    <t xml:space="preserve">Screen Shorts of admin panel showing users </t>
  </si>
  <si>
    <t>ERP (for staff)</t>
  </si>
  <si>
    <t>=users/ enrollment</t>
  </si>
  <si>
    <t>LMS</t>
  </si>
  <si>
    <t>CMS</t>
  </si>
  <si>
    <t>Mess Management/Hostel Management</t>
  </si>
  <si>
    <t>Library</t>
  </si>
  <si>
    <t>Computerized Attendance System teaching and non-teaching staff</t>
  </si>
  <si>
    <t>Computerized Attendance System for students</t>
  </si>
  <si>
    <t>(D) 10,11,12,13 and 14:- Detail of the university having Enterprise Resource Planning (ERP)/ Learning Management System (LMS)/ Campus Management System (CMS)/ Online Admission or Application System during 2020-21 (01-07-2020 to 30-06-2021)</t>
  </si>
  <si>
    <t>Parameter</t>
  </si>
  <si>
    <t>(D) 10</t>
  </si>
  <si>
    <t>(D) 11</t>
  </si>
  <si>
    <t>(D) 12</t>
  </si>
  <si>
    <t>(D) 13</t>
  </si>
  <si>
    <t>(D) 14</t>
  </si>
  <si>
    <r>
      <t xml:space="preserve">Enrollment </t>
    </r>
    <r>
      <rPr>
        <i/>
        <sz val="9"/>
        <color rgb="FF000000"/>
        <rFont val="Cambria"/>
        <family val="1"/>
      </rPr>
      <t>(where applicable)</t>
    </r>
  </si>
  <si>
    <r>
      <t xml:space="preserve">Teaching and Non-Teaching Staff </t>
    </r>
    <r>
      <rPr>
        <i/>
        <sz val="9"/>
        <color rgb="FF000000"/>
        <rFont val="Cambria"/>
        <family val="1"/>
      </rPr>
      <t>(where applicable)</t>
    </r>
  </si>
  <si>
    <t>Evidences*</t>
  </si>
  <si>
    <t>(D) 4:- Detail of the Teaching and Non-teaching staff from 01-07-2020 to 30-06-2021</t>
  </si>
  <si>
    <t>megabite per second</t>
  </si>
  <si>
    <t xml:space="preserve">Calient Access Licence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</si>
</sst>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 Light"/>
      <family val="1"/>
    </font>
    <font>
      <b/>
      <sz val="10"/>
      <color rgb="FF000000"/>
      <name val="Calibri Light"/>
      <family val="1"/>
    </font>
    <font>
      <sz val="10"/>
      <color rgb="FF000000"/>
      <name val="Calibri Light"/>
      <family val="1"/>
    </font>
    <font>
      <sz val="12"/>
      <color rgb="FF000000"/>
      <name val="Calibri Light"/>
      <family val="1"/>
    </font>
    <font>
      <sz val="10"/>
      <color rgb="FF000000"/>
      <name val="Times New Roman"/>
      <family val="1"/>
    </font>
    <font>
      <b/>
      <sz val="11"/>
      <color rgb="FFFF0000"/>
      <name val="Calibri Light"/>
      <family val="1"/>
    </font>
    <font>
      <b/>
      <sz val="9"/>
      <color rgb="FF000000"/>
      <name val="Cambria"/>
      <family val="1"/>
    </font>
    <font>
      <sz val="10"/>
      <color theme="1"/>
      <name val="Cambria"/>
      <family val="1"/>
    </font>
    <font>
      <sz val="9"/>
      <color theme="1"/>
      <name val="Cambria"/>
      <family val="1"/>
    </font>
    <font>
      <i/>
      <sz val="10"/>
      <color rgb="FF000000"/>
      <name val="Calibri Light"/>
      <family val="2"/>
    </font>
    <font>
      <b/>
      <sz val="10"/>
      <color theme="1"/>
      <name val="Cambria"/>
      <family val="1"/>
    </font>
    <font>
      <i/>
      <sz val="9"/>
      <color rgb="FF00000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0" xfId="0" applyFont="1" applyAlignment="1">
      <alignment vertical="center"/>
    </xf>
    <xf numFmtId="0" fontId="3" fillId="0" borderId="2" xfId="0" applyFont="1" applyBorder="1"/>
    <xf numFmtId="0" fontId="3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7" fillId="3" borderId="13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0" borderId="19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1" fillId="0" borderId="18" xfId="0" applyFont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vertical="center" wrapText="1"/>
    </xf>
    <xf numFmtId="0" fontId="8" fillId="0" borderId="18" xfId="0" quotePrefix="1" applyFont="1" applyBorder="1" applyAlignment="1">
      <alignment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0" fontId="7" fillId="0" borderId="18" xfId="0" applyFont="1" applyBorder="1" applyAlignment="1">
      <alignment vertical="center" wrapText="1"/>
    </xf>
    <xf numFmtId="0" fontId="0" fillId="0" borderId="18" xfId="0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left" vertical="top" wrapText="1"/>
    </xf>
    <xf numFmtId="0" fontId="1" fillId="0" borderId="19" xfId="0" applyFont="1" applyBorder="1" applyAlignment="1">
      <alignment horizontal="centerContinuous" vertical="top" wrapText="1"/>
    </xf>
    <xf numFmtId="0" fontId="6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9" fontId="0" fillId="0" borderId="18" xfId="0" applyNumberForma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FA9C8-7475-4F14-A965-C2CC484ED3E1}">
  <dimension ref="A1:D6"/>
  <sheetViews>
    <sheetView zoomScale="190" zoomScaleNormal="190" workbookViewId="0">
      <selection activeCell="B4" sqref="B4"/>
    </sheetView>
  </sheetViews>
  <sheetFormatPr defaultRowHeight="15" x14ac:dyDescent="0.25"/>
  <cols>
    <col min="1" max="1" width="19.7109375" customWidth="1"/>
    <col min="2" max="2" width="22.5703125" customWidth="1"/>
    <col min="3" max="3" width="24.140625" customWidth="1"/>
    <col min="4" max="4" width="19.5703125" bestFit="1" customWidth="1"/>
  </cols>
  <sheetData>
    <row r="1" spans="1:4" ht="14.45" customHeight="1" x14ac:dyDescent="0.25">
      <c r="A1" s="36"/>
      <c r="B1" s="36"/>
      <c r="C1" s="36"/>
      <c r="D1" s="36"/>
    </row>
    <row r="2" spans="1:4" ht="33.6" customHeight="1" thickBot="1" x14ac:dyDescent="0.3">
      <c r="A2" s="37" t="s">
        <v>31</v>
      </c>
      <c r="B2" s="38"/>
      <c r="C2" s="38"/>
      <c r="D2" s="38"/>
    </row>
    <row r="3" spans="1:4" ht="38.450000000000003" customHeight="1" thickTop="1" thickBot="1" x14ac:dyDescent="0.3">
      <c r="A3" s="5" t="s">
        <v>1</v>
      </c>
      <c r="B3" s="7" t="s">
        <v>0</v>
      </c>
      <c r="C3" s="7" t="s">
        <v>3</v>
      </c>
      <c r="D3" s="7" t="s">
        <v>30</v>
      </c>
    </row>
    <row r="4" spans="1:4" ht="17.25" thickTop="1" thickBot="1" x14ac:dyDescent="0.3">
      <c r="A4" s="6"/>
      <c r="B4" s="8"/>
      <c r="C4" s="8"/>
      <c r="D4" s="8"/>
    </row>
    <row r="5" spans="1:4" ht="16.5" thickBot="1" x14ac:dyDescent="0.3">
      <c r="A5" s="6"/>
      <c r="B5" s="8"/>
      <c r="C5" s="8"/>
      <c r="D5" s="8"/>
    </row>
    <row r="6" spans="1:4" x14ac:dyDescent="0.25">
      <c r="A6" s="1" t="s">
        <v>2</v>
      </c>
      <c r="B6" s="2"/>
      <c r="C6" s="3"/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F87A1-8FBC-4FE4-9EA4-DC2C3D7205EA}">
  <dimension ref="A1:E6"/>
  <sheetViews>
    <sheetView zoomScale="180" zoomScaleNormal="180" workbookViewId="0">
      <selection activeCell="E3" sqref="E3:E5"/>
    </sheetView>
  </sheetViews>
  <sheetFormatPr defaultRowHeight="15" x14ac:dyDescent="0.25"/>
  <cols>
    <col min="1" max="1" width="24.42578125" customWidth="1"/>
    <col min="2" max="2" width="20.28515625" customWidth="1"/>
    <col min="3" max="3" width="16.28515625" customWidth="1"/>
    <col min="4" max="4" width="24" customWidth="1"/>
  </cols>
  <sheetData>
    <row r="1" spans="1:5" ht="14.45" customHeight="1" x14ac:dyDescent="0.25">
      <c r="A1" s="36"/>
      <c r="B1" s="36"/>
      <c r="C1" s="36"/>
      <c r="D1" s="36"/>
    </row>
    <row r="2" spans="1:5" ht="33.6" customHeight="1" thickBot="1" x14ac:dyDescent="0.3">
      <c r="A2" s="37" t="s">
        <v>33</v>
      </c>
      <c r="B2" s="38"/>
      <c r="C2" s="38"/>
      <c r="D2" s="38"/>
    </row>
    <row r="3" spans="1:5" ht="38.450000000000003" customHeight="1" thickTop="1" thickBot="1" x14ac:dyDescent="0.3">
      <c r="A3" s="5" t="s">
        <v>3</v>
      </c>
      <c r="B3" s="7" t="s">
        <v>4</v>
      </c>
      <c r="C3" s="7" t="s">
        <v>5</v>
      </c>
      <c r="D3" s="4" t="s">
        <v>32</v>
      </c>
      <c r="E3" s="7" t="s">
        <v>30</v>
      </c>
    </row>
    <row r="4" spans="1:5" ht="17.25" thickTop="1" thickBot="1" x14ac:dyDescent="0.3">
      <c r="A4" s="6"/>
      <c r="B4" s="8"/>
      <c r="C4" s="8"/>
      <c r="D4" s="8"/>
      <c r="E4" s="8"/>
    </row>
    <row r="5" spans="1:5" ht="16.5" thickBot="1" x14ac:dyDescent="0.3">
      <c r="A5" s="6"/>
      <c r="B5" s="8"/>
      <c r="C5" s="8"/>
      <c r="D5" s="8"/>
      <c r="E5" s="8"/>
    </row>
    <row r="6" spans="1:5" x14ac:dyDescent="0.25">
      <c r="A6" s="1" t="s">
        <v>6</v>
      </c>
      <c r="B6" s="2"/>
      <c r="C6" s="3"/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B311E-F31E-45EC-9341-2AF32E3959ED}">
  <dimension ref="A1:C6"/>
  <sheetViews>
    <sheetView zoomScale="180" zoomScaleNormal="180" workbookViewId="0">
      <selection activeCell="C4" sqref="C4"/>
    </sheetView>
  </sheetViews>
  <sheetFormatPr defaultRowHeight="15" x14ac:dyDescent="0.25"/>
  <cols>
    <col min="1" max="1" width="33.85546875" customWidth="1"/>
    <col min="2" max="2" width="29.7109375" customWidth="1"/>
    <col min="3" max="3" width="24" customWidth="1"/>
  </cols>
  <sheetData>
    <row r="1" spans="1:3" ht="14.45" customHeight="1" x14ac:dyDescent="0.25">
      <c r="A1" s="36"/>
      <c r="B1" s="36"/>
      <c r="C1" s="36"/>
    </row>
    <row r="2" spans="1:3" ht="33.6" customHeight="1" thickBot="1" x14ac:dyDescent="0.3">
      <c r="A2" s="37" t="s">
        <v>34</v>
      </c>
      <c r="B2" s="38"/>
      <c r="C2" s="38"/>
    </row>
    <row r="3" spans="1:3" ht="48" customHeight="1" thickTop="1" thickBot="1" x14ac:dyDescent="0.3">
      <c r="A3" s="7" t="s">
        <v>7</v>
      </c>
      <c r="B3" s="7" t="s">
        <v>3</v>
      </c>
      <c r="C3" s="7" t="s">
        <v>30</v>
      </c>
    </row>
    <row r="4" spans="1:3" ht="17.25" thickTop="1" thickBot="1" x14ac:dyDescent="0.3">
      <c r="A4" s="8"/>
      <c r="B4" s="8"/>
      <c r="C4" s="8"/>
    </row>
    <row r="5" spans="1:3" ht="16.5" thickBot="1" x14ac:dyDescent="0.3">
      <c r="A5" s="8"/>
      <c r="B5" s="8"/>
      <c r="C5" s="8"/>
    </row>
    <row r="6" spans="1:3" x14ac:dyDescent="0.25">
      <c r="A6" s="1" t="s">
        <v>8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7805-18E7-4F95-A3EC-D8EEACE3DA26}">
  <dimension ref="A1:C5"/>
  <sheetViews>
    <sheetView zoomScale="190" zoomScaleNormal="190" workbookViewId="0">
      <selection activeCell="A5" sqref="A5"/>
    </sheetView>
  </sheetViews>
  <sheetFormatPr defaultRowHeight="15" x14ac:dyDescent="0.25"/>
  <cols>
    <col min="1" max="1" width="33.85546875" customWidth="1"/>
    <col min="2" max="2" width="29.7109375" customWidth="1"/>
    <col min="3" max="3" width="24" customWidth="1"/>
  </cols>
  <sheetData>
    <row r="1" spans="1:3" ht="21.75" customHeight="1" thickBot="1" x14ac:dyDescent="0.3">
      <c r="A1" s="37" t="s">
        <v>90</v>
      </c>
      <c r="B1" s="38"/>
      <c r="C1" s="38"/>
    </row>
    <row r="2" spans="1:3" ht="48" customHeight="1" thickTop="1" thickBot="1" x14ac:dyDescent="0.3">
      <c r="A2" s="7" t="s">
        <v>9</v>
      </c>
      <c r="B2" s="7" t="s">
        <v>10</v>
      </c>
      <c r="C2" s="7" t="s">
        <v>35</v>
      </c>
    </row>
    <row r="3" spans="1:3" ht="17.25" thickTop="1" thickBot="1" x14ac:dyDescent="0.3">
      <c r="A3" s="8"/>
      <c r="B3" s="8"/>
      <c r="C3" s="8"/>
    </row>
    <row r="4" spans="1:3" ht="16.5" thickBot="1" x14ac:dyDescent="0.3">
      <c r="A4" s="8"/>
      <c r="B4" s="8"/>
      <c r="C4" s="8"/>
    </row>
    <row r="5" spans="1:3" x14ac:dyDescent="0.25">
      <c r="A5" s="1" t="s">
        <v>11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56E11-CB2C-4885-97E8-BCF4E36689AF}">
  <dimension ref="A1:D5"/>
  <sheetViews>
    <sheetView zoomScale="170" zoomScaleNormal="170" workbookViewId="0">
      <selection activeCell="A2" sqref="A2"/>
    </sheetView>
  </sheetViews>
  <sheetFormatPr defaultRowHeight="15" x14ac:dyDescent="0.25"/>
  <cols>
    <col min="1" max="1" width="55.7109375" customWidth="1"/>
    <col min="2" max="2" width="21.7109375" customWidth="1"/>
    <col min="5" max="5" width="12" customWidth="1"/>
  </cols>
  <sheetData>
    <row r="1" spans="1:4" ht="45.6" customHeight="1" thickBot="1" x14ac:dyDescent="0.3">
      <c r="A1" s="48" t="s">
        <v>37</v>
      </c>
      <c r="B1" s="48"/>
      <c r="C1" s="48"/>
      <c r="D1" s="48"/>
    </row>
    <row r="2" spans="1:4" ht="48" customHeight="1" thickBot="1" x14ac:dyDescent="0.3">
      <c r="A2" s="7" t="s">
        <v>36</v>
      </c>
      <c r="B2" s="7" t="s">
        <v>13</v>
      </c>
      <c r="C2" s="7" t="s">
        <v>3</v>
      </c>
      <c r="D2" s="7" t="s">
        <v>30</v>
      </c>
    </row>
    <row r="3" spans="1:4" ht="17.25" thickTop="1" thickBot="1" x14ac:dyDescent="0.3">
      <c r="A3" s="8"/>
      <c r="B3" s="8"/>
      <c r="C3" s="8"/>
      <c r="D3" s="8"/>
    </row>
    <row r="4" spans="1:4" ht="16.5" thickBot="1" x14ac:dyDescent="0.3">
      <c r="A4" s="8"/>
      <c r="B4" s="8"/>
      <c r="C4" s="8"/>
      <c r="D4" s="8"/>
    </row>
    <row r="5" spans="1:4" ht="25.5" x14ac:dyDescent="0.25">
      <c r="A5" s="53" t="s">
        <v>12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A2609-A082-46B7-8EF1-F6DDDD1B660B}">
  <dimension ref="A1:D5"/>
  <sheetViews>
    <sheetView zoomScale="190" zoomScaleNormal="190" workbookViewId="0">
      <selection activeCell="B5" sqref="B5"/>
    </sheetView>
  </sheetViews>
  <sheetFormatPr defaultRowHeight="15" x14ac:dyDescent="0.25"/>
  <cols>
    <col min="1" max="1" width="35.85546875" customWidth="1"/>
    <col min="2" max="2" width="33.7109375" customWidth="1"/>
    <col min="3" max="3" width="19.7109375" customWidth="1"/>
    <col min="4" max="4" width="10" customWidth="1"/>
  </cols>
  <sheetData>
    <row r="1" spans="1:4" ht="34.15" customHeight="1" thickBot="1" x14ac:dyDescent="0.3">
      <c r="A1" s="37" t="s">
        <v>38</v>
      </c>
      <c r="B1" s="38"/>
      <c r="C1" s="38"/>
    </row>
    <row r="2" spans="1:4" ht="48" customHeight="1" thickTop="1" thickBot="1" x14ac:dyDescent="0.3">
      <c r="A2" s="7" t="s">
        <v>40</v>
      </c>
      <c r="B2" s="7" t="s">
        <v>39</v>
      </c>
      <c r="C2" s="7" t="s">
        <v>41</v>
      </c>
      <c r="D2" s="7" t="s">
        <v>30</v>
      </c>
    </row>
    <row r="3" spans="1:4" ht="17.25" thickTop="1" thickBot="1" x14ac:dyDescent="0.3">
      <c r="A3" s="8"/>
      <c r="B3" s="8"/>
      <c r="C3" s="8"/>
      <c r="D3" s="8"/>
    </row>
    <row r="4" spans="1:4" ht="16.5" thickBot="1" x14ac:dyDescent="0.3">
      <c r="A4" s="8"/>
      <c r="B4" s="8"/>
      <c r="C4" s="8"/>
      <c r="D4" s="8"/>
    </row>
    <row r="5" spans="1:4" x14ac:dyDescent="0.25">
      <c r="A5" s="1" t="s">
        <v>14</v>
      </c>
      <c r="B5" s="1"/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0CD37-2F9B-41D4-8313-D95B2779FEEB}">
  <dimension ref="A1:D6"/>
  <sheetViews>
    <sheetView zoomScale="160" zoomScaleNormal="160" workbookViewId="0">
      <selection activeCell="A4" sqref="A4"/>
    </sheetView>
  </sheetViews>
  <sheetFormatPr defaultRowHeight="15" x14ac:dyDescent="0.25"/>
  <cols>
    <col min="1" max="1" width="32.42578125" customWidth="1"/>
    <col min="2" max="2" width="25.140625" customWidth="1"/>
    <col min="3" max="3" width="26.7109375" customWidth="1"/>
    <col min="4" max="4" width="13.28515625" customWidth="1"/>
  </cols>
  <sheetData>
    <row r="1" spans="1:4" ht="34.9" customHeight="1" thickBot="1" x14ac:dyDescent="0.3">
      <c r="A1" s="38" t="s">
        <v>42</v>
      </c>
      <c r="B1" s="38"/>
      <c r="C1" s="38"/>
      <c r="D1" s="38"/>
    </row>
    <row r="2" spans="1:4" ht="22.9" customHeight="1" thickTop="1" thickBot="1" x14ac:dyDescent="0.3">
      <c r="A2" s="43" t="s">
        <v>43</v>
      </c>
      <c r="B2" s="41" t="s">
        <v>17</v>
      </c>
      <c r="C2" s="42"/>
      <c r="D2" s="39" t="s">
        <v>30</v>
      </c>
    </row>
    <row r="3" spans="1:4" ht="48" customHeight="1" thickTop="1" thickBot="1" x14ac:dyDescent="0.3">
      <c r="A3" s="44"/>
      <c r="B3" s="9" t="s">
        <v>15</v>
      </c>
      <c r="C3" s="9" t="s">
        <v>16</v>
      </c>
      <c r="D3" s="40"/>
    </row>
    <row r="4" spans="1:4" ht="16.5" thickBot="1" x14ac:dyDescent="0.3">
      <c r="A4" s="8"/>
      <c r="B4" s="8"/>
      <c r="C4" s="8"/>
      <c r="D4" s="8"/>
    </row>
    <row r="5" spans="1:4" ht="16.5" thickBot="1" x14ac:dyDescent="0.3">
      <c r="A5" s="8"/>
      <c r="B5" s="8"/>
      <c r="C5" s="8"/>
      <c r="D5" s="8"/>
    </row>
    <row r="6" spans="1:4" x14ac:dyDescent="0.25">
      <c r="A6" s="1" t="s">
        <v>18</v>
      </c>
      <c r="B6" s="1"/>
    </row>
  </sheetData>
  <mergeCells count="4">
    <mergeCell ref="D2:D3"/>
    <mergeCell ref="A1:D1"/>
    <mergeCell ref="B2:C2"/>
    <mergeCell ref="A2:A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5FC46-483C-40AF-93E9-6A1BF1503A77}">
  <dimension ref="A1:H11"/>
  <sheetViews>
    <sheetView zoomScale="160" zoomScaleNormal="160" workbookViewId="0">
      <selection activeCell="A5" sqref="A5"/>
    </sheetView>
  </sheetViews>
  <sheetFormatPr defaultRowHeight="15" customHeight="1" x14ac:dyDescent="0.25"/>
  <cols>
    <col min="1" max="1" width="39" style="49" customWidth="1"/>
    <col min="2" max="2" width="6.7109375" customWidth="1"/>
    <col min="3" max="3" width="12.7109375" customWidth="1"/>
    <col min="4" max="4" width="8.5703125" customWidth="1"/>
    <col min="5" max="5" width="5.42578125" customWidth="1"/>
    <col min="6" max="6" width="8" customWidth="1"/>
    <col min="7" max="7" width="10.140625" customWidth="1"/>
    <col min="8" max="8" width="13.42578125" customWidth="1"/>
    <col min="10" max="10" width="20" customWidth="1"/>
  </cols>
  <sheetData>
    <row r="1" spans="1:8" ht="20.45" customHeight="1" thickBot="1" x14ac:dyDescent="0.3">
      <c r="A1" s="37" t="s">
        <v>55</v>
      </c>
      <c r="B1" s="38"/>
      <c r="C1" s="38"/>
      <c r="D1" s="38"/>
      <c r="E1" s="38"/>
      <c r="F1" s="38"/>
      <c r="G1" s="12"/>
    </row>
    <row r="2" spans="1:8" ht="48" customHeight="1" thickTop="1" thickBot="1" x14ac:dyDescent="0.3">
      <c r="A2" s="17"/>
      <c r="B2" s="18" t="s">
        <v>44</v>
      </c>
      <c r="C2" s="18" t="s">
        <v>45</v>
      </c>
      <c r="D2" s="18" t="s">
        <v>46</v>
      </c>
      <c r="E2" s="18" t="s">
        <v>47</v>
      </c>
      <c r="F2" s="18" t="s">
        <v>54</v>
      </c>
      <c r="G2" s="18" t="s">
        <v>48</v>
      </c>
      <c r="H2" s="18" t="s">
        <v>30</v>
      </c>
    </row>
    <row r="3" spans="1:8" ht="24" customHeight="1" x14ac:dyDescent="0.25">
      <c r="A3" s="16" t="s">
        <v>49</v>
      </c>
      <c r="B3" s="16">
        <v>500</v>
      </c>
      <c r="C3" s="16">
        <v>5000</v>
      </c>
      <c r="D3" s="16" t="s">
        <v>50</v>
      </c>
      <c r="E3" s="16">
        <v>5000</v>
      </c>
      <c r="F3" s="25">
        <f>E3/C3*G3*100</f>
        <v>50</v>
      </c>
      <c r="G3" s="50">
        <v>0.5</v>
      </c>
      <c r="H3" s="25" t="s">
        <v>51</v>
      </c>
    </row>
    <row r="4" spans="1:8" ht="22.9" customHeight="1" x14ac:dyDescent="0.25">
      <c r="A4" s="16" t="s">
        <v>52</v>
      </c>
      <c r="B4" s="16">
        <v>500</v>
      </c>
      <c r="C4" s="16">
        <v>5000</v>
      </c>
      <c r="D4" s="16" t="s">
        <v>53</v>
      </c>
      <c r="E4" s="16">
        <v>5000</v>
      </c>
      <c r="F4" s="16">
        <f>E4/C4*G4*100</f>
        <v>50</v>
      </c>
      <c r="G4" s="50">
        <v>0.5</v>
      </c>
      <c r="H4" s="16" t="s">
        <v>51</v>
      </c>
    </row>
    <row r="6" spans="1:8" x14ac:dyDescent="0.25">
      <c r="A6" s="54" t="s">
        <v>19</v>
      </c>
      <c r="B6" s="10"/>
      <c r="C6" s="10"/>
      <c r="D6" s="10"/>
    </row>
    <row r="10" spans="1:8" ht="15" customHeight="1" x14ac:dyDescent="0.25">
      <c r="A10" s="16" t="s">
        <v>50</v>
      </c>
      <c r="B10" t="s">
        <v>91</v>
      </c>
    </row>
    <row r="11" spans="1:8" ht="15" customHeight="1" x14ac:dyDescent="0.25">
      <c r="A11" s="49" t="s">
        <v>53</v>
      </c>
      <c r="B11" t="s">
        <v>92</v>
      </c>
    </row>
  </sheetData>
  <mergeCells count="1">
    <mergeCell ref="A1:F1"/>
  </mergeCells>
  <dataValidations count="1">
    <dataValidation allowBlank="1" showInputMessage="1" showErrorMessage="1" promptTitle="Alert!" prompt="Below is calculated example. Enter your own values here" sqref="A1:F1" xr:uid="{786FB89D-E4B0-4B62-99DD-6680FA711ED3}"/>
  </dataValidation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D7F54-FEBD-4854-94BA-8C6EE5CF5AFC}">
  <dimension ref="A1:G8"/>
  <sheetViews>
    <sheetView zoomScale="99" zoomScaleNormal="99" workbookViewId="0">
      <selection activeCell="E5" sqref="E5"/>
    </sheetView>
  </sheetViews>
  <sheetFormatPr defaultRowHeight="15" x14ac:dyDescent="0.25"/>
  <cols>
    <col min="1" max="1" width="16.140625" customWidth="1"/>
    <col min="2" max="2" width="16" customWidth="1"/>
    <col min="3" max="3" width="21.7109375" customWidth="1"/>
    <col min="4" max="4" width="14.5703125" customWidth="1"/>
    <col min="5" max="6" width="19" customWidth="1"/>
    <col min="7" max="7" width="32.28515625" customWidth="1"/>
  </cols>
  <sheetData>
    <row r="1" spans="1:7" ht="14.45" customHeight="1" x14ac:dyDescent="0.25">
      <c r="A1" s="36"/>
      <c r="B1" s="36"/>
      <c r="C1" s="36"/>
    </row>
    <row r="2" spans="1:7" ht="34.9" customHeight="1" thickBot="1" x14ac:dyDescent="0.3">
      <c r="A2" s="38" t="s">
        <v>65</v>
      </c>
      <c r="B2" s="38"/>
      <c r="C2" s="38"/>
      <c r="D2" s="38"/>
      <c r="E2" s="38"/>
      <c r="F2" s="38"/>
      <c r="G2" s="38"/>
    </row>
    <row r="3" spans="1:7" ht="48" customHeight="1" thickBot="1" x14ac:dyDescent="0.3">
      <c r="A3" s="26" t="s">
        <v>56</v>
      </c>
      <c r="B3" s="14" t="s">
        <v>57</v>
      </c>
      <c r="C3" s="18" t="s">
        <v>20</v>
      </c>
      <c r="D3" s="24" t="s">
        <v>66</v>
      </c>
      <c r="E3" s="18" t="s">
        <v>21</v>
      </c>
      <c r="F3" s="18" t="s">
        <v>54</v>
      </c>
      <c r="G3" s="24" t="s">
        <v>35</v>
      </c>
    </row>
    <row r="4" spans="1:7" ht="53.45" customHeight="1" thickBot="1" x14ac:dyDescent="0.3">
      <c r="A4" s="51">
        <v>500</v>
      </c>
      <c r="B4" s="52">
        <v>50</v>
      </c>
      <c r="C4" s="52" t="s">
        <v>58</v>
      </c>
      <c r="D4" s="52"/>
      <c r="E4" s="19" t="s">
        <v>59</v>
      </c>
      <c r="F4" s="25">
        <f>B4/A4</f>
        <v>0.1</v>
      </c>
      <c r="G4" s="52" t="s">
        <v>60</v>
      </c>
    </row>
    <row r="5" spans="1:7" ht="52.9" customHeight="1" thickBot="1" x14ac:dyDescent="0.3">
      <c r="A5" s="51">
        <v>5000</v>
      </c>
      <c r="B5" s="52">
        <v>50</v>
      </c>
      <c r="C5" s="52" t="s">
        <v>61</v>
      </c>
      <c r="D5" s="52"/>
      <c r="E5" s="20" t="s">
        <v>62</v>
      </c>
      <c r="F5" s="21">
        <f>B5/A5*2</f>
        <v>0.02</v>
      </c>
      <c r="G5" s="52" t="s">
        <v>63</v>
      </c>
    </row>
    <row r="6" spans="1:7" ht="29.45" customHeight="1" x14ac:dyDescent="0.25">
      <c r="A6" s="22"/>
      <c r="B6" s="22"/>
      <c r="C6" s="22"/>
      <c r="D6" s="22"/>
      <c r="E6" s="23" t="s">
        <v>64</v>
      </c>
      <c r="F6" s="16">
        <f>SUM(F4:F5)</f>
        <v>0.12000000000000001</v>
      </c>
    </row>
    <row r="7" spans="1:7" x14ac:dyDescent="0.25">
      <c r="A7" t="s">
        <v>67</v>
      </c>
    </row>
    <row r="8" spans="1:7" x14ac:dyDescent="0.25">
      <c r="A8" t="s">
        <v>22</v>
      </c>
    </row>
  </sheetData>
  <mergeCells count="2">
    <mergeCell ref="A2:G2"/>
    <mergeCell ref="A1:C1"/>
  </mergeCells>
  <dataValidations count="1">
    <dataValidation allowBlank="1" showInputMessage="1" showErrorMessage="1" promptTitle="Alert!" prompt="Below is calculated example. Enter your own values here" sqref="A2:G2" xr:uid="{190E410F-2397-4E1A-81DC-DAC011BF6F1C}"/>
  </dataValidation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A1616-5404-4324-8207-D59B26D9C3EB}">
  <dimension ref="A1:M12"/>
  <sheetViews>
    <sheetView tabSelected="1" zoomScale="130" zoomScaleNormal="13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7" sqref="E7"/>
    </sheetView>
  </sheetViews>
  <sheetFormatPr defaultRowHeight="15" x14ac:dyDescent="0.25"/>
  <cols>
    <col min="1" max="1" width="10.140625" customWidth="1"/>
    <col min="2" max="2" width="32.5703125" style="33" customWidth="1"/>
    <col min="3" max="3" width="9.7109375" customWidth="1"/>
    <col min="4" max="4" width="14.28515625" customWidth="1"/>
    <col min="5" max="6" width="12.7109375" customWidth="1"/>
    <col min="7" max="7" width="18.7109375" customWidth="1"/>
    <col min="8" max="8" width="16" customWidth="1"/>
    <col min="9" max="9" width="18.85546875" customWidth="1"/>
    <col min="10" max="10" width="39.7109375" customWidth="1"/>
    <col min="11" max="11" width="18" customWidth="1"/>
    <col min="12" max="12" width="13.42578125" customWidth="1"/>
    <col min="13" max="13" width="39.28515625" customWidth="1"/>
  </cols>
  <sheetData>
    <row r="1" spans="1:13" ht="44.45" customHeight="1" thickBot="1" x14ac:dyDescent="0.3">
      <c r="A1" s="48" t="s">
        <v>80</v>
      </c>
      <c r="B1" s="48"/>
      <c r="C1" s="48"/>
      <c r="D1" s="48"/>
      <c r="E1" s="48"/>
      <c r="F1" s="48"/>
      <c r="G1" s="48"/>
      <c r="H1" s="35"/>
      <c r="I1" s="35"/>
      <c r="J1" s="35"/>
      <c r="K1" s="45" t="s">
        <v>89</v>
      </c>
      <c r="L1" s="46"/>
      <c r="M1" s="47"/>
    </row>
    <row r="2" spans="1:13" ht="51.75" customHeight="1" x14ac:dyDescent="0.25">
      <c r="A2" s="11" t="s">
        <v>81</v>
      </c>
      <c r="B2" s="11" t="s">
        <v>23</v>
      </c>
      <c r="C2" s="11" t="s">
        <v>24</v>
      </c>
      <c r="D2" s="11" t="s">
        <v>68</v>
      </c>
      <c r="E2" s="11" t="s">
        <v>87</v>
      </c>
      <c r="F2" s="11" t="s">
        <v>88</v>
      </c>
      <c r="G2" s="13" t="s">
        <v>26</v>
      </c>
      <c r="H2" s="11" t="s">
        <v>54</v>
      </c>
      <c r="I2" s="11" t="s">
        <v>27</v>
      </c>
      <c r="J2" s="27" t="s">
        <v>28</v>
      </c>
      <c r="K2" s="11" t="s">
        <v>69</v>
      </c>
      <c r="L2" s="11" t="s">
        <v>70</v>
      </c>
      <c r="M2" s="11" t="s">
        <v>71</v>
      </c>
    </row>
    <row r="3" spans="1:13" ht="22.9" customHeight="1" x14ac:dyDescent="0.25">
      <c r="A3" s="15" t="s">
        <v>82</v>
      </c>
      <c r="B3" s="15" t="s">
        <v>72</v>
      </c>
      <c r="C3" s="15"/>
      <c r="D3" s="15"/>
      <c r="E3" s="15"/>
      <c r="F3" s="15"/>
      <c r="G3" s="16"/>
      <c r="H3" s="28" t="s">
        <v>73</v>
      </c>
      <c r="I3" s="15"/>
      <c r="J3" s="15"/>
      <c r="K3" s="29"/>
      <c r="L3" s="29"/>
      <c r="M3" s="29"/>
    </row>
    <row r="4" spans="1:13" ht="14.45" customHeight="1" x14ac:dyDescent="0.25">
      <c r="A4" s="15" t="s">
        <v>82</v>
      </c>
      <c r="B4" s="15" t="s">
        <v>74</v>
      </c>
      <c r="C4" s="15"/>
      <c r="D4" s="15"/>
      <c r="E4" s="15"/>
      <c r="F4" s="15"/>
      <c r="G4" s="16"/>
      <c r="H4" s="28" t="s">
        <v>73</v>
      </c>
      <c r="I4" s="15"/>
      <c r="J4" s="15"/>
      <c r="K4" s="29"/>
      <c r="L4" s="29"/>
      <c r="M4" s="29"/>
    </row>
    <row r="5" spans="1:13" x14ac:dyDescent="0.25">
      <c r="A5" s="15" t="s">
        <v>82</v>
      </c>
      <c r="B5" s="32" t="s">
        <v>75</v>
      </c>
      <c r="C5" s="29"/>
      <c r="D5" s="29"/>
      <c r="E5" s="29"/>
      <c r="F5" s="29"/>
      <c r="G5" s="30"/>
      <c r="H5" s="28" t="s">
        <v>73</v>
      </c>
      <c r="I5" s="29"/>
      <c r="J5" s="29"/>
      <c r="K5" s="31"/>
      <c r="L5" s="29"/>
      <c r="M5" s="29"/>
    </row>
    <row r="6" spans="1:13" ht="26.45" customHeight="1" x14ac:dyDescent="0.25">
      <c r="A6" s="15" t="s">
        <v>82</v>
      </c>
      <c r="B6" s="32" t="s">
        <v>79</v>
      </c>
      <c r="C6" s="29"/>
      <c r="D6" s="29"/>
      <c r="E6" s="29"/>
      <c r="F6" s="29"/>
      <c r="G6" s="30"/>
      <c r="H6" s="28" t="s">
        <v>73</v>
      </c>
      <c r="I6" s="29"/>
      <c r="J6" s="29"/>
      <c r="K6" s="29"/>
      <c r="L6" s="29"/>
      <c r="M6" s="29"/>
    </row>
    <row r="7" spans="1:13" ht="30" x14ac:dyDescent="0.25">
      <c r="A7" s="15" t="s">
        <v>83</v>
      </c>
      <c r="B7" s="32" t="s">
        <v>78</v>
      </c>
      <c r="C7" s="29"/>
      <c r="D7" s="29"/>
      <c r="E7" s="29"/>
      <c r="F7" s="29"/>
      <c r="G7" s="30"/>
      <c r="H7" s="28" t="s">
        <v>73</v>
      </c>
      <c r="I7" s="29"/>
      <c r="J7" s="29"/>
      <c r="K7" s="29"/>
      <c r="L7" s="29"/>
      <c r="M7" s="29"/>
    </row>
    <row r="8" spans="1:13" ht="30" x14ac:dyDescent="0.25">
      <c r="A8" s="15" t="s">
        <v>84</v>
      </c>
      <c r="B8" s="32" t="s">
        <v>76</v>
      </c>
      <c r="C8" s="29"/>
      <c r="D8" s="29"/>
      <c r="E8" s="29"/>
      <c r="F8" s="29"/>
      <c r="G8" s="30"/>
      <c r="H8" s="28" t="s">
        <v>73</v>
      </c>
      <c r="I8" s="29"/>
      <c r="J8" s="29"/>
      <c r="K8" s="31"/>
      <c r="L8" s="29"/>
      <c r="M8" s="29"/>
    </row>
    <row r="9" spans="1:13" x14ac:dyDescent="0.25">
      <c r="A9" s="15" t="s">
        <v>85</v>
      </c>
      <c r="B9" s="32" t="s">
        <v>77</v>
      </c>
      <c r="C9" s="29"/>
      <c r="D9" s="29"/>
      <c r="E9" s="29"/>
      <c r="F9" s="29"/>
      <c r="G9" s="30"/>
      <c r="H9" s="28" t="s">
        <v>73</v>
      </c>
      <c r="I9" s="29"/>
      <c r="J9" s="29"/>
      <c r="K9" s="29"/>
      <c r="L9" s="29"/>
      <c r="M9" s="29"/>
    </row>
    <row r="10" spans="1:13" ht="45" x14ac:dyDescent="0.25">
      <c r="A10" s="15" t="s">
        <v>86</v>
      </c>
      <c r="B10" s="32" t="s">
        <v>29</v>
      </c>
      <c r="C10" s="29"/>
      <c r="D10" s="29"/>
      <c r="E10" s="29"/>
      <c r="F10" s="29"/>
      <c r="G10" s="30"/>
      <c r="H10" s="28" t="s">
        <v>73</v>
      </c>
      <c r="I10" s="29"/>
      <c r="J10" s="29"/>
      <c r="K10" s="29"/>
      <c r="L10" s="29"/>
      <c r="M10" s="29"/>
    </row>
    <row r="12" spans="1:13" ht="24.75" x14ac:dyDescent="0.25">
      <c r="B12" s="34" t="s">
        <v>25</v>
      </c>
    </row>
  </sheetData>
  <mergeCells count="2">
    <mergeCell ref="K1:M1"/>
    <mergeCell ref="A1:G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B017E9943C634AA0D53984EE43E1A6" ma:contentTypeVersion="1" ma:contentTypeDescription="Create a new document." ma:contentTypeScope="" ma:versionID="4514f13a31e36d4039d6c6c11ad607b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6D6276-1886-49F7-99F8-DF00B67AEA9C}"/>
</file>

<file path=customXml/itemProps2.xml><?xml version="1.0" encoding="utf-8"?>
<ds:datastoreItem xmlns:ds="http://schemas.openxmlformats.org/officeDocument/2006/customXml" ds:itemID="{ECC974EB-90CC-431C-A700-44E0B7C5BA37}"/>
</file>

<file path=customXml/itemProps3.xml><?xml version="1.0" encoding="utf-8"?>
<ds:datastoreItem xmlns:ds="http://schemas.openxmlformats.org/officeDocument/2006/customXml" ds:itemID="{B665F3B7-5F6D-4803-8A20-8F1538B317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(D) 1</vt:lpstr>
      <vt:lpstr>(D) 2</vt:lpstr>
      <vt:lpstr>(D) 3</vt:lpstr>
      <vt:lpstr>(D) 4</vt:lpstr>
      <vt:lpstr>(D) 5</vt:lpstr>
      <vt:lpstr>(D) 6</vt:lpstr>
      <vt:lpstr>(D) 7</vt:lpstr>
      <vt:lpstr>(D) 8</vt:lpstr>
      <vt:lpstr>(D) 9</vt:lpstr>
      <vt:lpstr>(D) 10,11,12,13 and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Muhammad Kashif</dc:creator>
  <cp:lastModifiedBy>Bashir Khan</cp:lastModifiedBy>
  <dcterms:created xsi:type="dcterms:W3CDTF">2023-05-22T07:12:52Z</dcterms:created>
  <dcterms:modified xsi:type="dcterms:W3CDTF">2023-07-18T01:26:07Z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0x01010024B017E9943C634AA0D53984EE43E1A6</vt:lpwstr>
  </property>
</Properties>
</file>